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 руб" sheetId="1" r:id="rId1"/>
  </sheets>
  <definedNames/>
  <calcPr fullCalcOnLoad="1" refMode="R1C1"/>
</workbook>
</file>

<file path=xl/sharedStrings.xml><?xml version="1.0" encoding="utf-8"?>
<sst xmlns="http://schemas.openxmlformats.org/spreadsheetml/2006/main" count="105" uniqueCount="99">
  <si>
    <t xml:space="preserve"> </t>
  </si>
  <si>
    <t>Коды бюджетной классификации</t>
  </si>
  <si>
    <t>местный бюджет</t>
  </si>
  <si>
    <t>2016г.</t>
  </si>
  <si>
    <t>Доходы</t>
  </si>
  <si>
    <t>1 00 00000 00 0000 000</t>
  </si>
  <si>
    <t>Налоговые и неналоговые доходы</t>
  </si>
  <si>
    <t>Налоговые 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</si>
  <si>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</si>
  <si>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</si>
  <si>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1 03 02000 01 0000 110</t>
  </si>
  <si>
    <t>Акцизы по подакцизным товарам                        (продукции, производимой на территории РФ)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</si>
  <si>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</si>
  <si>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</si>
  <si>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</si>
  <si>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промогонный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</si>
  <si>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000 1 05 03000 01 0000 110</t>
  </si>
  <si>
    <t>Единый сельскохозяйственный налог</t>
  </si>
  <si>
    <t>1 06 00000 00 0000 000</t>
  </si>
  <si>
    <t>Налоги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</si>
  <si>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</si>
  <si>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расположенных в границах поселения</t>
  </si>
  <si>
    <t>1 06 06000 00 0000 110</t>
  </si>
  <si>
    <t>Земельный налог</t>
  </si>
  <si>
    <t>Земельный налог, взимаемый по ставкам, установленным в соответствии с пп.1 п.1 ст.394 НК РФ и применяемый к объектам налогообложения, расположенным в границах поселений</t>
  </si>
  <si>
    <t>1 08 00000 00 0000 000</t>
  </si>
  <si>
    <t>Государственная пошлина</t>
  </si>
  <si>
    <t xml:space="preserve">Государственная пошлина  за совершение нотариальных действий  должностными лицами органов местного самоуправления, и уполномоченными в соответствии с законодательными актами Российской Федерации на совершение нотариальных действий      </t>
  </si>
  <si>
    <t xml:space="preserve">1 09 00000 00 0000 000 </t>
  </si>
  <si>
    <t>Задолженность и перерасчеты по отмененным налогам, сборам и иным обязательным платежам</t>
  </si>
  <si>
    <t>1 09 04050 10 0000 110</t>
  </si>
  <si>
    <t>Земельный налог (по обязательствам, возникшим до 1 января 2006г.), мобилизуемый на территориях поселений</t>
  </si>
  <si>
    <t xml:space="preserve"> Неналоговые доходы</t>
  </si>
  <si>
    <t>1 11 00000 00 0000 000</t>
  </si>
  <si>
    <t>Доходы от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</si>
  <si>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</si>
  <si>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</si>
  <si>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1 13 00000 00 0000 000</t>
  </si>
  <si>
    <t>Доходы от оказания платных услуг  и компенсации затрат государства</t>
  </si>
  <si>
    <t>1 13 01995 10 0000 130</t>
  </si>
  <si>
    <t>Прочие доходы от оказания платных услуг получателями  средств бюджетов поселений и компенсации затрат государства бюджетов поселений</t>
  </si>
  <si>
    <t>1 15 00000 00 0000 000</t>
  </si>
  <si>
    <t>Административные платежи и сборы</t>
  </si>
  <si>
    <t>1 15 02050 10 0000140</t>
  </si>
  <si>
    <t>Платежи, взимаемые организациями поселений за выполнение определенных функций</t>
  </si>
  <si>
    <t>1 17 00000 00 0000 000</t>
  </si>
  <si>
    <t>Прочие неналоговые доходы</t>
  </si>
  <si>
    <t>1 17 05050 10 0000 180</t>
  </si>
  <si>
    <t>Прочие неналоговые доходы  бюджетов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</si>
  <si>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</si>
  <si>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</si>
  <si>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</si>
  <si>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</si>
  <si>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2 02 01001 00 0000  151</t>
  </si>
  <si>
    <t>2 02 01001 10 0000 151</t>
  </si>
  <si>
    <t>Дотация бюджетам поселений на выравнивание уровня бюджетной обеспеченности</t>
  </si>
  <si>
    <t>Дотация бюджетам поселений на выравнивание уровня бюджетной обеспеченности(подушевая)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</si>
  <si>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</si>
  <si>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</si>
  <si>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</si>
  <si>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</si>
  <si>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2 02 04000 00 0000 151</t>
  </si>
  <si>
    <t>Иные межбюджетные трансферты</t>
  </si>
  <si>
    <t>2 02 04999 00 0000 151</t>
  </si>
  <si>
    <t>2 02 04999 10 0000 151</t>
  </si>
  <si>
    <t>Межбюджетный трансферт на покрытие первоочередных расходов бюджетов поселений</t>
  </si>
  <si>
    <t xml:space="preserve">                                                 Итого доходов</t>
  </si>
  <si>
    <t xml:space="preserve">                                                                             дифицит 4,9%</t>
  </si>
  <si>
    <t xml:space="preserve">                                                                                    расходы</t>
  </si>
  <si>
    <t xml:space="preserve"> 1 16 00000 00 0000 000</t>
  </si>
  <si>
    <t>Штрафы,санкции,возмещение ущерба</t>
  </si>
  <si>
    <t xml:space="preserve"> 1 16 90050 10 0000 140</t>
  </si>
  <si>
    <t>Прочие поступления от денежных взысканий(штрафов) и иных сумм в возмещение ущерба</t>
  </si>
  <si>
    <t>руб.</t>
  </si>
  <si>
    <t>Налоги на имущество</t>
  </si>
  <si>
    <t>35,2%</t>
  </si>
  <si>
    <t>0,8%</t>
  </si>
  <si>
    <t>70%</t>
  </si>
  <si>
    <t>-4%</t>
  </si>
  <si>
    <t>1 01 02000 01 0000 110</t>
  </si>
  <si>
    <t>0001 03 02230 01 0000 110</t>
  </si>
  <si>
    <t>0001 03 02240 01 0000 110</t>
  </si>
  <si>
    <t>0001 03 02250 01 0000 110</t>
  </si>
  <si>
    <t>0001 03 02260 01 0000 110</t>
  </si>
  <si>
    <t>1 1 05 03000 01 0000 110</t>
  </si>
  <si>
    <t>1 06 06033 10 0000 110</t>
  </si>
  <si>
    <t>1 06 06043 10 0000 110</t>
  </si>
  <si>
    <t>1 08 04020  01 0000 110</t>
  </si>
  <si>
    <t>1 11 05010 10 0000 120</t>
  </si>
  <si>
    <t>1 11 05035 10 0000 120</t>
  </si>
  <si>
    <t>Дотация на выравнивание уровня бюджетной обеспеченности</t>
  </si>
  <si>
    <t xml:space="preserve">              ДОХОДЫ  БЮДЖЕТА ЧАГОЯНСКОГО СЕЛЬСОВЕТА</t>
  </si>
  <si>
    <t>Прочие субсидии</t>
  </si>
  <si>
    <t>Прочие субсидии бюджетам поселения</t>
  </si>
  <si>
    <t>2 02 02999 10 0000 151</t>
  </si>
  <si>
    <t>1 11 09045 10 0000 120</t>
  </si>
  <si>
    <t>Прочие поступления от использования имущества,находящегося в собственности сельских поселений ( за исключением имущества муниципальных бюджетных и автономных учреждений ,а также имущества муниципальных унитарных предприятий ,в том числе казенных)</t>
  </si>
  <si>
    <t>тыс.руб.</t>
  </si>
  <si>
    <t xml:space="preserve">Приложение 1  к  решению Чагоянского сельсовета Совета народных депутатов № ___от____2017г 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</si>
</sst>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#,##0.00_р_."/>
    <numFmt numFmtId="190" formatCode="#,##0.0"/>
    <numFmt numFmtId="191" formatCode="0.0"/>
    <numFmt numFmtId="192" formatCode="#,##0.000"/>
  </numFmts>
  <fonts count="5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i/>
      <sz val="14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i/>
      <sz val="14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10"/>
      <color indexed="12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/>
      <top style="thin"/>
      <bottom style="thin"/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double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/>
      <bottom style="thin">
        <color indexed="8"/>
      </bottom>
    </border>
    <border>
      <left style="double">
        <color indexed="8"/>
      </left>
      <right style="medium">
        <color indexed="8"/>
      </right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189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189" fontId="0" fillId="0" borderId="0" xfId="0" applyNumberForma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189" fontId="6" fillId="0" borderId="0" xfId="0" applyNumberFormat="1" applyFont="1" applyFill="1" applyAlignment="1">
      <alignment/>
    </xf>
    <xf numFmtId="18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justify" vertical="top" wrapText="1"/>
    </xf>
    <xf numFmtId="189" fontId="12" fillId="0" borderId="0" xfId="0" applyNumberFormat="1" applyFont="1" applyFill="1" applyAlignment="1">
      <alignment/>
    </xf>
    <xf numFmtId="18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9" fontId="0" fillId="0" borderId="0" xfId="0" applyNumberFormat="1" applyBorder="1" applyAlignment="1">
      <alignment/>
    </xf>
    <xf numFmtId="0" fontId="14" fillId="0" borderId="17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5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horizontal="justify" vertical="top" wrapText="1"/>
    </xf>
    <xf numFmtId="0" fontId="12" fillId="0" borderId="0" xfId="0" applyFon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15" fillId="33" borderId="0" xfId="0" applyNumberFormat="1" applyFont="1" applyFill="1" applyAlignment="1">
      <alignment/>
    </xf>
    <xf numFmtId="49" fontId="13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0" fontId="3" fillId="0" borderId="14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33" borderId="14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4" fillId="33" borderId="14" xfId="0" applyFont="1" applyFill="1" applyBorder="1" applyAlignment="1">
      <alignment horizontal="justify" vertical="top" wrapText="1"/>
    </xf>
    <xf numFmtId="190" fontId="5" fillId="0" borderId="21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90" fontId="14" fillId="0" borderId="16" xfId="0" applyNumberFormat="1" applyFont="1" applyFill="1" applyBorder="1" applyAlignment="1">
      <alignment wrapText="1"/>
    </xf>
    <xf numFmtId="190" fontId="14" fillId="33" borderId="14" xfId="0" applyNumberFormat="1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190" fontId="3" fillId="0" borderId="16" xfId="0" applyNumberFormat="1" applyFont="1" applyFill="1" applyBorder="1" applyAlignment="1">
      <alignment wrapText="1"/>
    </xf>
    <xf numFmtId="0" fontId="3" fillId="0" borderId="17" xfId="0" applyFont="1" applyFill="1" applyBorder="1" applyAlignment="1">
      <alignment vertical="top" wrapText="1"/>
    </xf>
    <xf numFmtId="0" fontId="9" fillId="0" borderId="22" xfId="0" applyFont="1" applyFill="1" applyBorder="1" applyAlignment="1">
      <alignment vertical="top" wrapText="1"/>
    </xf>
    <xf numFmtId="0" fontId="9" fillId="0" borderId="23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0" fontId="10" fillId="0" borderId="16" xfId="0" applyFont="1" applyFill="1" applyBorder="1" applyAlignment="1">
      <alignment horizontal="justify" vertical="top" wrapText="1"/>
    </xf>
    <xf numFmtId="0" fontId="16" fillId="0" borderId="14" xfId="0" applyFont="1" applyFill="1" applyBorder="1" applyAlignment="1">
      <alignment wrapText="1"/>
    </xf>
    <xf numFmtId="0" fontId="15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0" fillId="0" borderId="0" xfId="0" applyBorder="1" applyAlignment="1">
      <alignment/>
    </xf>
    <xf numFmtId="190" fontId="3" fillId="0" borderId="0" xfId="0" applyNumberFormat="1" applyFont="1" applyFill="1" applyAlignment="1">
      <alignment/>
    </xf>
    <xf numFmtId="190" fontId="4" fillId="0" borderId="0" xfId="0" applyNumberFormat="1" applyFont="1" applyFill="1" applyAlignment="1">
      <alignment/>
    </xf>
    <xf numFmtId="190" fontId="4" fillId="0" borderId="24" xfId="0" applyNumberFormat="1" applyFont="1" applyFill="1" applyBorder="1" applyAlignment="1">
      <alignment vertical="top" wrapText="1"/>
    </xf>
    <xf numFmtId="3" fontId="14" fillId="0" borderId="25" xfId="0" applyNumberFormat="1" applyFont="1" applyFill="1" applyBorder="1" applyAlignment="1">
      <alignment horizontal="center" vertical="top" wrapText="1"/>
    </xf>
    <xf numFmtId="190" fontId="3" fillId="0" borderId="26" xfId="0" applyNumberFormat="1" applyFont="1" applyFill="1" applyBorder="1" applyAlignment="1">
      <alignment wrapText="1"/>
    </xf>
    <xf numFmtId="190" fontId="3" fillId="0" borderId="27" xfId="0" applyNumberFormat="1" applyFont="1" applyFill="1" applyBorder="1" applyAlignment="1">
      <alignment wrapText="1"/>
    </xf>
    <xf numFmtId="190" fontId="14" fillId="0" borderId="14" xfId="0" applyNumberFormat="1" applyFont="1" applyFill="1" applyBorder="1" applyAlignment="1">
      <alignment wrapText="1"/>
    </xf>
    <xf numFmtId="190" fontId="14" fillId="0" borderId="15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/>
    </xf>
    <xf numFmtId="190" fontId="4" fillId="0" borderId="0" xfId="0" applyNumberFormat="1" applyFont="1" applyFill="1" applyBorder="1" applyAlignment="1">
      <alignment/>
    </xf>
    <xf numFmtId="190" fontId="18" fillId="0" borderId="0" xfId="0" applyNumberFormat="1" applyFont="1" applyFill="1" applyAlignment="1">
      <alignment/>
    </xf>
    <xf numFmtId="0" fontId="3" fillId="0" borderId="20" xfId="0" applyFont="1" applyFill="1" applyBorder="1" applyAlignment="1">
      <alignment vertical="top" wrapText="1"/>
    </xf>
    <xf numFmtId="0" fontId="3" fillId="0" borderId="28" xfId="0" applyFont="1" applyFill="1" applyBorder="1" applyAlignment="1">
      <alignment vertical="top" wrapText="1"/>
    </xf>
    <xf numFmtId="3" fontId="14" fillId="0" borderId="19" xfId="0" applyNumberFormat="1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/>
    </xf>
    <xf numFmtId="0" fontId="14" fillId="0" borderId="19" xfId="0" applyFont="1" applyFill="1" applyBorder="1" applyAlignment="1">
      <alignment vertical="top" wrapText="1"/>
    </xf>
    <xf numFmtId="0" fontId="14" fillId="0" borderId="29" xfId="0" applyFont="1" applyFill="1" applyBorder="1" applyAlignment="1">
      <alignment vertical="top" wrapText="1"/>
    </xf>
    <xf numFmtId="0" fontId="14" fillId="0" borderId="14" xfId="0" applyFont="1" applyBorder="1" applyAlignment="1">
      <alignment horizontal="left" vertical="top" wrapText="1"/>
    </xf>
    <xf numFmtId="0" fontId="3" fillId="0" borderId="30" xfId="0" applyFont="1" applyFill="1" applyBorder="1" applyAlignment="1">
      <alignment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190" fontId="2" fillId="0" borderId="0" xfId="0" applyNumberFormat="1" applyFont="1" applyFill="1" applyAlignment="1">
      <alignment wrapText="1"/>
    </xf>
    <xf numFmtId="190" fontId="0" fillId="0" borderId="0" xfId="0" applyNumberFormat="1" applyFont="1" applyFill="1" applyAlignment="1">
      <alignment wrapText="1"/>
    </xf>
    <xf numFmtId="0" fontId="2" fillId="0" borderId="32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2" fillId="0" borderId="33" xfId="0" applyFont="1" applyFill="1" applyBorder="1" applyAlignment="1">
      <alignment vertical="top" wrapText="1"/>
    </xf>
    <xf numFmtId="0" fontId="2" fillId="0" borderId="34" xfId="0" applyFont="1" applyFill="1" applyBorder="1" applyAlignment="1">
      <alignment vertical="top" wrapText="1"/>
    </xf>
    <xf numFmtId="190" fontId="7" fillId="0" borderId="35" xfId="0" applyNumberFormat="1" applyFont="1" applyFill="1" applyBorder="1" applyAlignment="1">
      <alignment vertical="top" wrapText="1"/>
    </xf>
    <xf numFmtId="190" fontId="12" fillId="0" borderId="36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2"/>
  <sheetViews>
    <sheetView tabSelected="1" zoomScalePageLayoutView="0" workbookViewId="0" topLeftCell="A1">
      <selection activeCell="C1" sqref="C1:C4"/>
    </sheetView>
  </sheetViews>
  <sheetFormatPr defaultColWidth="9.140625" defaultRowHeight="12.75"/>
  <cols>
    <col min="1" max="1" width="33.7109375" style="36" customWidth="1"/>
    <col min="2" max="2" width="65.8515625" style="36" customWidth="1"/>
    <col min="3" max="3" width="23.00390625" style="75" customWidth="1"/>
    <col min="4" max="4" width="0.13671875" style="75" hidden="1" customWidth="1"/>
    <col min="5" max="5" width="6.8515625" style="40" hidden="1" customWidth="1"/>
    <col min="6" max="6" width="13.421875" style="0" bestFit="1" customWidth="1"/>
  </cols>
  <sheetData>
    <row r="1" spans="2:4" ht="20.25" customHeight="1">
      <c r="B1" s="2"/>
      <c r="C1" s="96" t="s">
        <v>98</v>
      </c>
      <c r="D1" s="96"/>
    </row>
    <row r="2" spans="2:15" ht="12.75" hidden="1">
      <c r="B2" s="3"/>
      <c r="C2" s="97"/>
      <c r="D2" s="97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ht="2.25" customHeight="1" hidden="1">
      <c r="B3" s="3"/>
      <c r="C3" s="97"/>
      <c r="D3" s="97"/>
      <c r="F3" s="4"/>
      <c r="G3" s="4"/>
      <c r="H3" s="4"/>
      <c r="I3" s="4"/>
      <c r="J3" s="4"/>
      <c r="K3" s="4"/>
      <c r="L3" s="4"/>
      <c r="M3" s="4"/>
      <c r="N3" s="4"/>
      <c r="O3" s="4"/>
    </row>
    <row r="4" spans="3:15" ht="48.75" customHeight="1">
      <c r="C4" s="97"/>
      <c r="D4" s="97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ht="31.5" customHeight="1">
      <c r="B5" s="5" t="s">
        <v>91</v>
      </c>
      <c r="C5" s="74"/>
      <c r="D5" s="74"/>
      <c r="E5" s="41"/>
      <c r="F5" s="6"/>
      <c r="G5" s="4"/>
      <c r="H5" s="4"/>
      <c r="I5" s="4"/>
      <c r="J5" s="4"/>
      <c r="K5" s="4"/>
      <c r="L5" s="4"/>
      <c r="M5" s="4"/>
      <c r="N5" s="4"/>
      <c r="O5" s="4"/>
    </row>
    <row r="6" spans="2:15" ht="16.5" customHeight="1" thickBot="1">
      <c r="B6" s="5" t="s">
        <v>0</v>
      </c>
      <c r="C6" s="84" t="s">
        <v>97</v>
      </c>
      <c r="D6" s="84" t="s">
        <v>73</v>
      </c>
      <c r="E6" s="41"/>
      <c r="F6" s="6"/>
      <c r="G6" s="4"/>
      <c r="H6" s="4"/>
      <c r="I6" s="4"/>
      <c r="J6" s="4"/>
      <c r="K6" s="4"/>
      <c r="L6" s="4"/>
      <c r="M6" s="4"/>
      <c r="N6" s="4"/>
      <c r="O6" s="4"/>
    </row>
    <row r="7" spans="1:15" ht="19.5" customHeight="1" thickTop="1">
      <c r="A7" s="98" t="s">
        <v>1</v>
      </c>
      <c r="B7" s="100"/>
      <c r="C7" s="102" t="s">
        <v>2</v>
      </c>
      <c r="D7" s="102" t="s">
        <v>2</v>
      </c>
      <c r="E7" s="42"/>
      <c r="F7" s="6"/>
      <c r="G7" s="4"/>
      <c r="H7" s="4"/>
      <c r="I7" s="4"/>
      <c r="J7" s="4"/>
      <c r="K7" s="4"/>
      <c r="L7" s="4"/>
      <c r="M7" s="4"/>
      <c r="N7" s="4"/>
      <c r="O7" s="4"/>
    </row>
    <row r="8" spans="1:15" ht="13.5" thickBot="1">
      <c r="A8" s="99"/>
      <c r="B8" s="101"/>
      <c r="C8" s="103"/>
      <c r="D8" s="103"/>
      <c r="E8" s="104"/>
      <c r="F8" s="6"/>
      <c r="G8" s="4"/>
      <c r="H8" s="4"/>
      <c r="I8" s="4"/>
      <c r="J8" s="4"/>
      <c r="K8" s="4"/>
      <c r="L8" s="4"/>
      <c r="M8" s="4"/>
      <c r="N8" s="4"/>
      <c r="O8" s="4"/>
    </row>
    <row r="9" spans="1:15" ht="108.75" thickBot="1">
      <c r="A9" s="37"/>
      <c r="B9" s="7"/>
      <c r="C9" s="76" t="s">
        <v>3</v>
      </c>
      <c r="D9" s="76" t="s">
        <v>3</v>
      </c>
      <c r="E9" s="104"/>
      <c r="F9" s="6"/>
      <c r="G9" s="4"/>
      <c r="H9" s="4"/>
      <c r="I9" s="4"/>
      <c r="J9" s="4"/>
      <c r="K9" s="4"/>
      <c r="L9" s="4"/>
      <c r="M9" s="4"/>
      <c r="N9" s="4"/>
      <c r="O9" s="4"/>
    </row>
    <row r="10" spans="1:15" ht="18.75">
      <c r="A10" s="8">
        <v>1</v>
      </c>
      <c r="B10" s="9">
        <v>2</v>
      </c>
      <c r="C10" s="77">
        <v>3</v>
      </c>
      <c r="D10" s="77">
        <v>3</v>
      </c>
      <c r="E10" s="105"/>
      <c r="F10" s="6"/>
      <c r="G10" s="4"/>
      <c r="H10" s="4"/>
      <c r="I10" s="4"/>
      <c r="J10" s="4"/>
      <c r="K10" s="4"/>
      <c r="L10" s="4"/>
      <c r="M10" s="4"/>
      <c r="N10" s="4"/>
      <c r="O10" s="4"/>
    </row>
    <row r="11" spans="1:15" ht="18.75">
      <c r="A11" s="93" t="s">
        <v>4</v>
      </c>
      <c r="B11" s="94"/>
      <c r="C11" s="94"/>
      <c r="D11" s="95"/>
      <c r="E11" s="10"/>
      <c r="F11" s="6"/>
      <c r="G11" s="4"/>
      <c r="H11" s="4"/>
      <c r="I11" s="4"/>
      <c r="J11" s="4"/>
      <c r="K11" s="4"/>
      <c r="L11" s="4"/>
      <c r="M11" s="4"/>
      <c r="N11" s="4"/>
      <c r="O11" s="4"/>
    </row>
    <row r="12" spans="1:15" s="14" customFormat="1" ht="21" customHeight="1">
      <c r="A12" s="92" t="s">
        <v>5</v>
      </c>
      <c r="B12" s="11" t="s">
        <v>6</v>
      </c>
      <c r="C12" s="59">
        <f>C14+C36</f>
        <v>921.8000000000001</v>
      </c>
      <c r="D12" s="59">
        <f>D14+D36</f>
        <v>921770</v>
      </c>
      <c r="E12" s="44"/>
      <c r="F12" s="12"/>
      <c r="G12" s="13"/>
      <c r="H12" s="13"/>
      <c r="I12" s="13"/>
      <c r="J12" s="13"/>
      <c r="K12" s="13"/>
      <c r="L12" s="13"/>
      <c r="M12" s="13"/>
      <c r="N12" s="13"/>
      <c r="O12" s="13"/>
    </row>
    <row r="13" spans="1:15" s="14" customFormat="1" ht="21" customHeight="1" hidden="1">
      <c r="A13" s="85"/>
      <c r="B13" s="15"/>
      <c r="C13" s="78"/>
      <c r="D13" s="78"/>
      <c r="E13" s="45"/>
      <c r="F13" s="12"/>
      <c r="G13" s="13"/>
      <c r="H13" s="13"/>
      <c r="I13" s="13"/>
      <c r="J13" s="13"/>
      <c r="K13" s="13"/>
      <c r="L13" s="13"/>
      <c r="M13" s="13"/>
      <c r="N13" s="13"/>
      <c r="O13" s="13"/>
    </row>
    <row r="14" spans="1:15" s="14" customFormat="1" ht="21" customHeight="1">
      <c r="A14" s="86"/>
      <c r="B14" s="29" t="s">
        <v>7</v>
      </c>
      <c r="C14" s="79">
        <f>C15+C17+C22+C25+C29+C32</f>
        <v>607.3000000000001</v>
      </c>
      <c r="D14" s="79">
        <f>D15+D17+D22+D25+D29+D32</f>
        <v>607270</v>
      </c>
      <c r="E14" s="46"/>
      <c r="F14" s="12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36" customHeight="1">
      <c r="A15" s="30" t="s">
        <v>79</v>
      </c>
      <c r="B15" s="31" t="s">
        <v>8</v>
      </c>
      <c r="C15" s="60">
        <f>C16</f>
        <v>181.5</v>
      </c>
      <c r="D15" s="60">
        <f>D16</f>
        <v>181500</v>
      </c>
      <c r="E15" s="44"/>
      <c r="F15" s="6"/>
      <c r="G15" s="4"/>
      <c r="H15" s="4"/>
      <c r="I15" s="4"/>
      <c r="J15" s="4"/>
      <c r="K15" s="4"/>
      <c r="L15" s="4"/>
      <c r="M15" s="4"/>
      <c r="N15" s="4"/>
      <c r="O15" s="4"/>
    </row>
    <row r="16" spans="1:15" ht="32.25" customHeight="1">
      <c r="A16" s="87">
        <v>10102010010000100</v>
      </c>
      <c r="B16" s="16" t="s">
        <v>9</v>
      </c>
      <c r="C16" s="80">
        <v>181.5</v>
      </c>
      <c r="D16" s="80">
        <v>181500</v>
      </c>
      <c r="E16" s="10"/>
      <c r="F16" s="6"/>
      <c r="G16" s="4"/>
      <c r="H16" s="4"/>
      <c r="I16" s="4"/>
      <c r="J16" s="4"/>
      <c r="K16" s="4"/>
      <c r="L16" s="4"/>
      <c r="M16" s="4"/>
      <c r="N16" s="4"/>
      <c r="O16" s="4"/>
    </row>
    <row r="17" spans="1:15" ht="48.75" customHeight="1">
      <c r="A17" s="32" t="s">
        <v>10</v>
      </c>
      <c r="B17" s="31" t="s">
        <v>11</v>
      </c>
      <c r="C17" s="60">
        <f>SUM(C18:C21)</f>
        <v>370.90000000000003</v>
      </c>
      <c r="D17" s="60">
        <f>SUM(D18:D21)</f>
        <v>370870</v>
      </c>
      <c r="E17" s="10"/>
      <c r="F17" s="6"/>
      <c r="G17" s="4"/>
      <c r="H17" s="4"/>
      <c r="I17" s="4"/>
      <c r="J17" s="4"/>
      <c r="K17" s="4"/>
      <c r="L17" s="4"/>
      <c r="M17" s="4"/>
      <c r="N17" s="4"/>
      <c r="O17" s="4"/>
    </row>
    <row r="18" spans="1:15" ht="49.5" customHeight="1">
      <c r="A18" s="87" t="s">
        <v>80</v>
      </c>
      <c r="B18" s="16" t="s">
        <v>12</v>
      </c>
      <c r="C18" s="80">
        <v>126.4</v>
      </c>
      <c r="D18" s="80">
        <v>126400</v>
      </c>
      <c r="E18" s="10" t="s">
        <v>75</v>
      </c>
      <c r="F18" s="6"/>
      <c r="G18" s="4"/>
      <c r="H18" s="4"/>
      <c r="I18" s="4"/>
      <c r="J18" s="4"/>
      <c r="K18" s="4"/>
      <c r="L18" s="4"/>
      <c r="M18" s="4"/>
      <c r="N18" s="4"/>
      <c r="O18" s="4"/>
    </row>
    <row r="19" spans="1:15" ht="56.25" customHeight="1">
      <c r="A19" s="87" t="s">
        <v>81</v>
      </c>
      <c r="B19" s="16" t="s">
        <v>13</v>
      </c>
      <c r="C19" s="80">
        <v>2.9</v>
      </c>
      <c r="D19" s="80">
        <v>2870</v>
      </c>
      <c r="E19" s="10" t="s">
        <v>76</v>
      </c>
      <c r="F19" s="6"/>
      <c r="G19" s="4"/>
      <c r="H19" s="4"/>
      <c r="I19" s="4"/>
      <c r="J19" s="4"/>
      <c r="K19" s="4"/>
      <c r="L19" s="4"/>
      <c r="M19" s="4"/>
      <c r="N19" s="4"/>
      <c r="O19" s="4"/>
    </row>
    <row r="20" spans="1:15" ht="55.5" customHeight="1">
      <c r="A20" s="87" t="s">
        <v>82</v>
      </c>
      <c r="B20" s="16" t="s">
        <v>14</v>
      </c>
      <c r="C20" s="80">
        <v>263.1</v>
      </c>
      <c r="D20" s="80">
        <v>263100</v>
      </c>
      <c r="E20" s="10" t="s">
        <v>77</v>
      </c>
      <c r="F20" s="6"/>
      <c r="G20" s="4"/>
      <c r="H20" s="4"/>
      <c r="I20" s="4"/>
      <c r="J20" s="4"/>
      <c r="K20" s="4"/>
      <c r="L20" s="4"/>
      <c r="M20" s="4"/>
      <c r="N20" s="4"/>
      <c r="O20" s="4"/>
    </row>
    <row r="21" spans="1:15" ht="51.75" customHeight="1">
      <c r="A21" s="87" t="s">
        <v>83</v>
      </c>
      <c r="B21" s="16" t="s">
        <v>15</v>
      </c>
      <c r="C21" s="80">
        <v>-21.5</v>
      </c>
      <c r="D21" s="80">
        <v>-21500</v>
      </c>
      <c r="E21" s="10" t="s">
        <v>78</v>
      </c>
      <c r="F21" s="6"/>
      <c r="G21" s="4"/>
      <c r="H21" s="4"/>
      <c r="I21" s="4"/>
      <c r="J21" s="4"/>
      <c r="K21" s="4"/>
      <c r="L21" s="4"/>
      <c r="M21" s="4"/>
      <c r="N21" s="4"/>
      <c r="O21" s="4"/>
    </row>
    <row r="22" spans="1:15" ht="0.75" customHeight="1">
      <c r="A22" s="33" t="s">
        <v>16</v>
      </c>
      <c r="B22" s="34" t="s">
        <v>17</v>
      </c>
      <c r="C22" s="60">
        <f>C23</f>
        <v>0</v>
      </c>
      <c r="D22" s="60">
        <f>D23</f>
        <v>0</v>
      </c>
      <c r="E22" s="43"/>
      <c r="F22" s="6"/>
      <c r="G22" s="4"/>
      <c r="H22" s="4"/>
      <c r="I22" s="4"/>
      <c r="J22" s="4"/>
      <c r="K22" s="4"/>
      <c r="L22" s="4"/>
      <c r="M22" s="4"/>
      <c r="N22" s="4"/>
      <c r="O22" s="4"/>
    </row>
    <row r="23" spans="1:15" s="1" customFormat="1" ht="15.75" customHeight="1" hidden="1">
      <c r="A23" s="88" t="s">
        <v>84</v>
      </c>
      <c r="B23" s="17" t="s">
        <v>17</v>
      </c>
      <c r="C23" s="80">
        <v>0</v>
      </c>
      <c r="D23" s="80">
        <v>0</v>
      </c>
      <c r="E23" s="43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s="1" customFormat="1" ht="15.75" customHeight="1">
      <c r="A24" s="88"/>
      <c r="B24" s="53" t="s">
        <v>74</v>
      </c>
      <c r="C24" s="60">
        <f>C25+C29</f>
        <v>47</v>
      </c>
      <c r="D24" s="60">
        <f>D25+D29</f>
        <v>47000</v>
      </c>
      <c r="E24" s="43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30" customHeight="1">
      <c r="A25" s="30" t="s">
        <v>18</v>
      </c>
      <c r="B25" s="31" t="s">
        <v>19</v>
      </c>
      <c r="C25" s="60">
        <f>C26</f>
        <v>10</v>
      </c>
      <c r="D25" s="60">
        <f>D26</f>
        <v>10000</v>
      </c>
      <c r="E25" s="44"/>
      <c r="F25" s="6"/>
      <c r="G25" s="4"/>
      <c r="H25" s="4"/>
      <c r="I25" s="4"/>
      <c r="J25" s="4"/>
      <c r="K25" s="4"/>
      <c r="L25" s="4"/>
      <c r="M25" s="4"/>
      <c r="N25" s="4"/>
      <c r="O25" s="4"/>
    </row>
    <row r="26" spans="1:15" ht="40.5" customHeight="1">
      <c r="A26" s="89" t="s">
        <v>20</v>
      </c>
      <c r="B26" s="18" t="s">
        <v>21</v>
      </c>
      <c r="C26" s="80">
        <v>10</v>
      </c>
      <c r="D26" s="80">
        <v>10000</v>
      </c>
      <c r="E26" s="10"/>
      <c r="F26" s="6"/>
      <c r="G26" s="4"/>
      <c r="H26" s="4"/>
      <c r="I26" s="4"/>
      <c r="J26" s="4"/>
      <c r="K26" s="4"/>
      <c r="L26" s="4"/>
      <c r="M26" s="4"/>
      <c r="N26" s="4"/>
      <c r="O26" s="4"/>
    </row>
    <row r="27" spans="1:15" ht="0.75" customHeight="1" hidden="1">
      <c r="A27" s="30"/>
      <c r="B27" s="19"/>
      <c r="C27" s="60"/>
      <c r="D27" s="60"/>
      <c r="E27" s="43"/>
      <c r="F27" s="6"/>
      <c r="G27" s="4"/>
      <c r="H27" s="4"/>
      <c r="I27" s="4"/>
      <c r="J27" s="4"/>
      <c r="K27" s="4"/>
      <c r="L27" s="4"/>
      <c r="M27" s="4"/>
      <c r="N27" s="4"/>
      <c r="O27" s="4"/>
    </row>
    <row r="28" spans="1:15" ht="1.5" customHeight="1">
      <c r="A28" s="89"/>
      <c r="B28" s="20"/>
      <c r="C28" s="80"/>
      <c r="D28" s="80"/>
      <c r="E28" s="10"/>
      <c r="F28" s="6"/>
      <c r="G28" s="4"/>
      <c r="H28" s="4"/>
      <c r="I28" s="4"/>
      <c r="J28" s="4"/>
      <c r="K28" s="4"/>
      <c r="L28" s="4"/>
      <c r="M28" s="4"/>
      <c r="N28" s="4"/>
      <c r="O28" s="4"/>
    </row>
    <row r="29" spans="1:15" ht="19.5" customHeight="1">
      <c r="A29" s="89" t="s">
        <v>22</v>
      </c>
      <c r="B29" s="54" t="s">
        <v>23</v>
      </c>
      <c r="C29" s="80">
        <f>C30+C31</f>
        <v>37</v>
      </c>
      <c r="D29" s="80">
        <f>D30+D31</f>
        <v>37000</v>
      </c>
      <c r="E29" s="43"/>
      <c r="F29" s="6"/>
      <c r="G29" s="4"/>
      <c r="H29" s="4"/>
      <c r="I29" s="4"/>
      <c r="J29" s="4"/>
      <c r="K29" s="4"/>
      <c r="L29" s="4"/>
      <c r="M29" s="4"/>
      <c r="N29" s="4"/>
      <c r="O29" s="4"/>
    </row>
    <row r="30" spans="1:15" ht="43.5" customHeight="1">
      <c r="A30" s="90" t="s">
        <v>85</v>
      </c>
      <c r="B30" s="21" t="s">
        <v>24</v>
      </c>
      <c r="C30" s="81">
        <v>18</v>
      </c>
      <c r="D30" s="81">
        <v>18000</v>
      </c>
      <c r="E30" s="10"/>
      <c r="F30" s="6"/>
      <c r="G30" s="4"/>
      <c r="H30" s="4"/>
      <c r="I30" s="4"/>
      <c r="J30" s="4"/>
      <c r="K30" s="4"/>
      <c r="L30" s="4"/>
      <c r="M30" s="4"/>
      <c r="N30" s="4"/>
      <c r="O30" s="4"/>
    </row>
    <row r="31" spans="1:15" ht="43.5" customHeight="1">
      <c r="A31" s="28" t="s">
        <v>86</v>
      </c>
      <c r="B31" s="22" t="s">
        <v>24</v>
      </c>
      <c r="C31" s="61">
        <v>19</v>
      </c>
      <c r="D31" s="61">
        <v>19000</v>
      </c>
      <c r="E31" s="10"/>
      <c r="F31" s="6"/>
      <c r="G31" s="4"/>
      <c r="H31" s="4"/>
      <c r="I31" s="4"/>
      <c r="J31" s="4"/>
      <c r="K31" s="4"/>
      <c r="L31" s="4"/>
      <c r="M31" s="4"/>
      <c r="N31" s="4"/>
      <c r="O31" s="4"/>
    </row>
    <row r="32" spans="1:15" ht="21.75" customHeight="1">
      <c r="A32" s="28" t="s">
        <v>25</v>
      </c>
      <c r="B32" s="55" t="s">
        <v>26</v>
      </c>
      <c r="C32" s="61">
        <f>C33</f>
        <v>7.9</v>
      </c>
      <c r="D32" s="61">
        <f>D33</f>
        <v>7900</v>
      </c>
      <c r="E32" s="44"/>
      <c r="F32" s="6"/>
      <c r="G32" s="4"/>
      <c r="H32" s="4"/>
      <c r="I32" s="4"/>
      <c r="J32" s="4"/>
      <c r="K32" s="4"/>
      <c r="L32" s="4"/>
      <c r="M32" s="4"/>
      <c r="N32" s="4"/>
      <c r="O32" s="4"/>
    </row>
    <row r="33" spans="1:15" ht="56.25" customHeight="1">
      <c r="A33" s="28" t="s">
        <v>87</v>
      </c>
      <c r="B33" s="22" t="s">
        <v>27</v>
      </c>
      <c r="C33" s="61">
        <v>7.9</v>
      </c>
      <c r="D33" s="61">
        <v>7900</v>
      </c>
      <c r="E33" s="43"/>
      <c r="F33" s="6"/>
      <c r="G33" s="4"/>
      <c r="H33" s="4"/>
      <c r="I33" s="4"/>
      <c r="J33" s="4"/>
      <c r="K33" s="4"/>
      <c r="L33" s="4"/>
      <c r="M33" s="4"/>
      <c r="N33" s="4"/>
      <c r="O33" s="4"/>
    </row>
    <row r="34" spans="1:15" ht="65.25" customHeight="1" hidden="1">
      <c r="A34" s="28" t="s">
        <v>28</v>
      </c>
      <c r="B34" s="55" t="s">
        <v>29</v>
      </c>
      <c r="C34" s="61">
        <v>0</v>
      </c>
      <c r="D34" s="61">
        <v>0</v>
      </c>
      <c r="E34" s="44"/>
      <c r="F34" s="6"/>
      <c r="G34" s="4"/>
      <c r="H34" s="4"/>
      <c r="I34" s="4"/>
      <c r="J34" s="4"/>
      <c r="K34" s="4"/>
      <c r="L34" s="4"/>
      <c r="M34" s="4"/>
      <c r="N34" s="4"/>
      <c r="O34" s="4"/>
    </row>
    <row r="35" spans="1:15" ht="29.25" customHeight="1" hidden="1">
      <c r="A35" s="28" t="s">
        <v>30</v>
      </c>
      <c r="B35" s="22" t="s">
        <v>31</v>
      </c>
      <c r="C35" s="61">
        <v>0</v>
      </c>
      <c r="D35" s="61">
        <v>0</v>
      </c>
      <c r="E35" s="10"/>
      <c r="F35" s="6"/>
      <c r="G35" s="4"/>
      <c r="H35" s="4"/>
      <c r="I35" s="4"/>
      <c r="J35" s="4"/>
      <c r="K35" s="4"/>
      <c r="L35" s="4"/>
      <c r="M35" s="4"/>
      <c r="N35" s="4"/>
      <c r="O35" s="4"/>
    </row>
    <row r="36" spans="1:15" ht="21.75" customHeight="1">
      <c r="A36" s="28"/>
      <c r="B36" s="63" t="s">
        <v>32</v>
      </c>
      <c r="C36" s="64">
        <f>C37+C41+C43+C47+C45</f>
        <v>314.5</v>
      </c>
      <c r="D36" s="64">
        <f>D37+D41+D43+D47+D45</f>
        <v>314500</v>
      </c>
      <c r="E36" s="47"/>
      <c r="F36" s="6"/>
      <c r="G36" s="4"/>
      <c r="H36" s="4"/>
      <c r="I36" s="4"/>
      <c r="J36" s="4"/>
      <c r="K36" s="4"/>
      <c r="L36" s="4"/>
      <c r="M36" s="4"/>
      <c r="N36" s="4"/>
      <c r="O36" s="4"/>
    </row>
    <row r="37" spans="1:15" ht="39" customHeight="1">
      <c r="A37" s="28" t="s">
        <v>33</v>
      </c>
      <c r="B37" s="55" t="s">
        <v>34</v>
      </c>
      <c r="C37" s="61">
        <f>C39+C40</f>
        <v>96.7</v>
      </c>
      <c r="D37" s="61">
        <f>D39+D40</f>
        <v>96700</v>
      </c>
      <c r="E37" s="44"/>
      <c r="F37" s="6"/>
      <c r="G37" s="4"/>
      <c r="H37" s="4"/>
      <c r="I37" s="4"/>
      <c r="J37" s="4"/>
      <c r="K37" s="4"/>
      <c r="L37" s="4"/>
      <c r="M37" s="4"/>
      <c r="N37" s="4"/>
      <c r="O37" s="4"/>
    </row>
    <row r="38" spans="1:15" ht="68.25" customHeight="1" hidden="1">
      <c r="A38" s="28" t="s">
        <v>88</v>
      </c>
      <c r="B38" s="22" t="s">
        <v>35</v>
      </c>
      <c r="C38" s="61">
        <v>0</v>
      </c>
      <c r="D38" s="61">
        <v>0</v>
      </c>
      <c r="E38" s="10"/>
      <c r="F38" s="6"/>
      <c r="G38" s="4"/>
      <c r="H38" s="4"/>
      <c r="I38" s="4"/>
      <c r="J38" s="4"/>
      <c r="K38" s="4"/>
      <c r="L38" s="4"/>
      <c r="M38" s="4"/>
      <c r="N38" s="4"/>
      <c r="O38" s="4"/>
    </row>
    <row r="39" spans="1:15" ht="38.25">
      <c r="A39" s="28" t="s">
        <v>89</v>
      </c>
      <c r="B39" s="23" t="s">
        <v>36</v>
      </c>
      <c r="C39" s="61">
        <v>41.7</v>
      </c>
      <c r="D39" s="61">
        <v>41700</v>
      </c>
      <c r="E39" s="10"/>
      <c r="F39" s="6"/>
      <c r="G39" s="4"/>
      <c r="H39" s="4"/>
      <c r="I39" s="4"/>
      <c r="J39" s="4"/>
      <c r="K39" s="4"/>
      <c r="L39" s="4"/>
      <c r="M39" s="4"/>
      <c r="N39" s="4"/>
      <c r="O39" s="4"/>
    </row>
    <row r="40" spans="1:6" s="73" customFormat="1" ht="62.25" customHeight="1">
      <c r="A40" s="91" t="s">
        <v>95</v>
      </c>
      <c r="B40" s="70" t="s">
        <v>96</v>
      </c>
      <c r="C40" s="61">
        <v>55</v>
      </c>
      <c r="D40" s="61">
        <v>55000</v>
      </c>
      <c r="E40" s="71"/>
      <c r="F40" s="72"/>
    </row>
    <row r="41" spans="1:15" ht="19.5" customHeight="1" hidden="1">
      <c r="A41" s="28" t="s">
        <v>37</v>
      </c>
      <c r="B41" s="55" t="s">
        <v>38</v>
      </c>
      <c r="C41" s="61">
        <f>C42</f>
        <v>0</v>
      </c>
      <c r="D41" s="61">
        <f>D42</f>
        <v>0</v>
      </c>
      <c r="E41" s="44"/>
      <c r="F41" s="6"/>
      <c r="G41" s="4"/>
      <c r="H41" s="4"/>
      <c r="I41" s="4"/>
      <c r="J41" s="4"/>
      <c r="K41" s="4"/>
      <c r="L41" s="4"/>
      <c r="M41" s="4"/>
      <c r="N41" s="4"/>
      <c r="O41" s="4"/>
    </row>
    <row r="42" spans="1:15" ht="25.5" customHeight="1" hidden="1">
      <c r="A42" s="28" t="s">
        <v>39</v>
      </c>
      <c r="B42" s="23" t="s">
        <v>40</v>
      </c>
      <c r="C42" s="61">
        <v>0</v>
      </c>
      <c r="D42" s="61">
        <v>0</v>
      </c>
      <c r="E42" s="10"/>
      <c r="F42" s="6"/>
      <c r="G42" s="4"/>
      <c r="H42" s="4"/>
      <c r="I42" s="4"/>
      <c r="J42" s="4"/>
      <c r="K42" s="4"/>
      <c r="L42" s="4"/>
      <c r="M42" s="4"/>
      <c r="N42" s="4"/>
      <c r="O42" s="4"/>
    </row>
    <row r="43" spans="1:15" ht="28.5" customHeight="1" hidden="1">
      <c r="A43" s="28" t="s">
        <v>41</v>
      </c>
      <c r="B43" s="55" t="s">
        <v>42</v>
      </c>
      <c r="C43" s="61">
        <f>C44</f>
        <v>0</v>
      </c>
      <c r="D43" s="61">
        <f>D44</f>
        <v>0</v>
      </c>
      <c r="E43" s="44"/>
      <c r="F43" s="6"/>
      <c r="G43" s="4"/>
      <c r="H43" s="4"/>
      <c r="I43" s="4"/>
      <c r="J43" s="4"/>
      <c r="K43" s="4"/>
      <c r="L43" s="4"/>
      <c r="M43" s="4"/>
      <c r="N43" s="4"/>
      <c r="O43" s="4"/>
    </row>
    <row r="44" spans="1:15" ht="27" customHeight="1" hidden="1">
      <c r="A44" s="28" t="s">
        <v>43</v>
      </c>
      <c r="B44" s="23" t="s">
        <v>44</v>
      </c>
      <c r="C44" s="61">
        <v>0</v>
      </c>
      <c r="D44" s="61">
        <v>0</v>
      </c>
      <c r="E44" s="10"/>
      <c r="F44" s="6"/>
      <c r="G44" s="4"/>
      <c r="H44" s="4"/>
      <c r="I44" s="4"/>
      <c r="J44" s="4"/>
      <c r="K44" s="4"/>
      <c r="L44" s="4"/>
      <c r="M44" s="4"/>
      <c r="N44" s="4"/>
      <c r="O44" s="4"/>
    </row>
    <row r="45" spans="1:5" s="35" customFormat="1" ht="23.25" customHeight="1">
      <c r="A45" s="56" t="s">
        <v>69</v>
      </c>
      <c r="B45" s="58" t="s">
        <v>70</v>
      </c>
      <c r="C45" s="62">
        <f>C46</f>
        <v>10.5</v>
      </c>
      <c r="D45" s="62">
        <f>D46</f>
        <v>10500</v>
      </c>
      <c r="E45" s="48"/>
    </row>
    <row r="46" spans="1:5" s="35" customFormat="1" ht="31.5" customHeight="1">
      <c r="A46" s="56" t="s">
        <v>71</v>
      </c>
      <c r="B46" s="38" t="s">
        <v>72</v>
      </c>
      <c r="C46" s="62">
        <v>10.5</v>
      </c>
      <c r="D46" s="62">
        <v>10500</v>
      </c>
      <c r="E46" s="48"/>
    </row>
    <row r="47" spans="1:15" ht="18.75">
      <c r="A47" s="28" t="s">
        <v>45</v>
      </c>
      <c r="B47" s="55" t="s">
        <v>46</v>
      </c>
      <c r="C47" s="61">
        <f>C48</f>
        <v>207.3</v>
      </c>
      <c r="D47" s="61">
        <f>D48</f>
        <v>207300</v>
      </c>
      <c r="E47" s="44"/>
      <c r="F47" s="6"/>
      <c r="G47" s="4"/>
      <c r="H47" s="4"/>
      <c r="I47" s="4"/>
      <c r="J47" s="4"/>
      <c r="K47" s="4"/>
      <c r="L47" s="4"/>
      <c r="M47" s="4"/>
      <c r="N47" s="4"/>
      <c r="O47" s="4"/>
    </row>
    <row r="48" spans="1:15" ht="19.5" customHeight="1">
      <c r="A48" s="28" t="s">
        <v>47</v>
      </c>
      <c r="B48" s="23" t="s">
        <v>48</v>
      </c>
      <c r="C48" s="61">
        <v>207.3</v>
      </c>
      <c r="D48" s="61">
        <v>207300</v>
      </c>
      <c r="E48" s="10"/>
      <c r="F48" s="6"/>
      <c r="G48" s="4"/>
      <c r="H48" s="4"/>
      <c r="I48" s="4"/>
      <c r="J48" s="4"/>
      <c r="K48" s="4"/>
      <c r="L48" s="4"/>
      <c r="M48" s="4"/>
      <c r="N48" s="4"/>
      <c r="O48" s="4"/>
    </row>
    <row r="49" spans="1:15" s="26" customFormat="1" ht="29.25" customHeight="1">
      <c r="A49" s="28" t="s">
        <v>49</v>
      </c>
      <c r="B49" s="55" t="s">
        <v>50</v>
      </c>
      <c r="C49" s="61">
        <f>C51+C54+C58</f>
        <v>3054</v>
      </c>
      <c r="D49" s="61">
        <f>D51+D54+D58</f>
        <v>3054017</v>
      </c>
      <c r="E49" s="44"/>
      <c r="F49" s="24"/>
      <c r="G49" s="25"/>
      <c r="H49" s="25"/>
      <c r="I49" s="25"/>
      <c r="J49" s="25"/>
      <c r="K49" s="25"/>
      <c r="L49" s="25"/>
      <c r="M49" s="25"/>
      <c r="N49" s="25"/>
      <c r="O49" s="25"/>
    </row>
    <row r="50" spans="1:15" ht="40.5" customHeight="1">
      <c r="A50" s="65" t="s">
        <v>51</v>
      </c>
      <c r="B50" s="63" t="s">
        <v>52</v>
      </c>
      <c r="C50" s="64">
        <f>C51+C54+C58+C56</f>
        <v>4653.6</v>
      </c>
      <c r="D50" s="64">
        <f>D51+D54+D58+D56</f>
        <v>4653617</v>
      </c>
      <c r="E50" s="49"/>
      <c r="F50" s="6"/>
      <c r="G50" s="4"/>
      <c r="H50" s="4"/>
      <c r="I50" s="4"/>
      <c r="J50" s="4"/>
      <c r="K50" s="4"/>
      <c r="L50" s="4"/>
      <c r="M50" s="4"/>
      <c r="N50" s="4"/>
      <c r="O50" s="4"/>
    </row>
    <row r="51" spans="1:15" ht="41.25" customHeight="1">
      <c r="A51" s="28" t="s">
        <v>53</v>
      </c>
      <c r="B51" s="55" t="s">
        <v>90</v>
      </c>
      <c r="C51" s="61">
        <v>617.1</v>
      </c>
      <c r="D51" s="61">
        <v>617117</v>
      </c>
      <c r="E51" s="44"/>
      <c r="F51" s="6"/>
      <c r="G51" s="27"/>
      <c r="H51" s="4"/>
      <c r="I51" s="4"/>
      <c r="J51" s="4"/>
      <c r="K51" s="4"/>
      <c r="L51" s="4"/>
      <c r="M51" s="4"/>
      <c r="N51" s="4"/>
      <c r="O51" s="4"/>
    </row>
    <row r="52" spans="1:15" ht="27.75" customHeight="1">
      <c r="A52" s="28" t="s">
        <v>54</v>
      </c>
      <c r="B52" s="23" t="s">
        <v>55</v>
      </c>
      <c r="C52" s="61">
        <v>604</v>
      </c>
      <c r="D52" s="61">
        <v>604000</v>
      </c>
      <c r="E52" s="10"/>
      <c r="F52" s="6"/>
      <c r="G52" s="27"/>
      <c r="H52" s="4"/>
      <c r="I52" s="4"/>
      <c r="J52" s="4"/>
      <c r="K52" s="4"/>
      <c r="L52" s="4"/>
      <c r="M52" s="4"/>
      <c r="N52" s="4"/>
      <c r="O52" s="4"/>
    </row>
    <row r="53" spans="1:15" ht="27.75" customHeight="1">
      <c r="A53" s="28"/>
      <c r="B53" s="23" t="s">
        <v>56</v>
      </c>
      <c r="C53" s="61">
        <v>13.1</v>
      </c>
      <c r="D53" s="61">
        <v>13117</v>
      </c>
      <c r="E53" s="10"/>
      <c r="F53" s="6"/>
      <c r="G53" s="27"/>
      <c r="H53" s="4"/>
      <c r="I53" s="4"/>
      <c r="J53" s="4"/>
      <c r="K53" s="4"/>
      <c r="L53" s="4"/>
      <c r="M53" s="4"/>
      <c r="N53" s="4"/>
      <c r="O53" s="4"/>
    </row>
    <row r="54" spans="1:15" ht="44.25" customHeight="1">
      <c r="A54" s="28" t="s">
        <v>57</v>
      </c>
      <c r="B54" s="57" t="s">
        <v>58</v>
      </c>
      <c r="C54" s="61">
        <f>C55</f>
        <v>78.7</v>
      </c>
      <c r="D54" s="61">
        <f>D55</f>
        <v>78700</v>
      </c>
      <c r="E54" s="44"/>
      <c r="F54" s="6"/>
      <c r="G54" s="4"/>
      <c r="H54" s="4"/>
      <c r="I54" s="4"/>
      <c r="J54" s="4"/>
      <c r="K54" s="4"/>
      <c r="L54" s="4"/>
      <c r="M54" s="4"/>
      <c r="N54" s="4"/>
      <c r="O54" s="4"/>
    </row>
    <row r="55" spans="1:15" ht="33" customHeight="1">
      <c r="A55" s="28" t="s">
        <v>59</v>
      </c>
      <c r="B55" s="23" t="s">
        <v>60</v>
      </c>
      <c r="C55" s="61">
        <v>78.7</v>
      </c>
      <c r="D55" s="61">
        <v>78700</v>
      </c>
      <c r="E55" s="43"/>
      <c r="F55" s="6"/>
      <c r="G55" s="4"/>
      <c r="H55" s="4"/>
      <c r="I55" s="4"/>
      <c r="J55" s="4"/>
      <c r="K55" s="4"/>
      <c r="L55" s="4"/>
      <c r="M55" s="4"/>
      <c r="N55" s="4"/>
      <c r="O55" s="4"/>
    </row>
    <row r="56" spans="1:15" ht="33" customHeight="1">
      <c r="A56" s="28" t="s">
        <v>61</v>
      </c>
      <c r="B56" s="68" t="s">
        <v>92</v>
      </c>
      <c r="C56" s="64">
        <f>C57</f>
        <v>1599.6</v>
      </c>
      <c r="D56" s="64">
        <f>D57</f>
        <v>1599600</v>
      </c>
      <c r="E56" s="43"/>
      <c r="F56" s="6"/>
      <c r="G56" s="4"/>
      <c r="H56" s="4"/>
      <c r="I56" s="4"/>
      <c r="J56" s="4"/>
      <c r="K56" s="4"/>
      <c r="L56" s="4"/>
      <c r="M56" s="4"/>
      <c r="N56" s="4"/>
      <c r="O56" s="4"/>
    </row>
    <row r="57" spans="1:15" ht="27.75" customHeight="1">
      <c r="A57" s="28" t="s">
        <v>94</v>
      </c>
      <c r="B57" s="69" t="s">
        <v>93</v>
      </c>
      <c r="C57" s="61">
        <v>1599.6</v>
      </c>
      <c r="D57" s="61">
        <v>1599600</v>
      </c>
      <c r="E57" s="43"/>
      <c r="F57" s="6"/>
      <c r="G57" s="4"/>
      <c r="H57" s="4"/>
      <c r="I57" s="4"/>
      <c r="J57" s="4"/>
      <c r="K57" s="4"/>
      <c r="L57" s="4"/>
      <c r="M57" s="4"/>
      <c r="N57" s="4"/>
      <c r="O57" s="4"/>
    </row>
    <row r="58" spans="1:15" ht="18.75">
      <c r="A58" s="28" t="s">
        <v>61</v>
      </c>
      <c r="B58" s="55" t="s">
        <v>62</v>
      </c>
      <c r="C58" s="61">
        <f>C59</f>
        <v>2358.2</v>
      </c>
      <c r="D58" s="61">
        <f>D59</f>
        <v>2358200</v>
      </c>
      <c r="E58" s="44"/>
      <c r="F58" s="6"/>
      <c r="G58" s="4"/>
      <c r="H58" s="4"/>
      <c r="I58" s="4"/>
      <c r="J58" s="4"/>
      <c r="K58" s="4"/>
      <c r="L58" s="4"/>
      <c r="M58" s="4"/>
      <c r="N58" s="4"/>
      <c r="O58" s="4"/>
    </row>
    <row r="59" spans="1:15" ht="40.5" customHeight="1">
      <c r="A59" s="28" t="s">
        <v>63</v>
      </c>
      <c r="B59" s="23" t="s">
        <v>65</v>
      </c>
      <c r="C59" s="61">
        <f>C60</f>
        <v>2358.2</v>
      </c>
      <c r="D59" s="61">
        <f>D60</f>
        <v>2358200</v>
      </c>
      <c r="E59" s="44"/>
      <c r="F59" s="6"/>
      <c r="G59" s="4"/>
      <c r="H59" s="4"/>
      <c r="I59" s="4"/>
      <c r="J59" s="4"/>
      <c r="K59" s="4"/>
      <c r="L59" s="4"/>
      <c r="M59" s="4"/>
      <c r="N59" s="4"/>
      <c r="O59" s="4"/>
    </row>
    <row r="60" spans="1:15" ht="27.75" customHeight="1">
      <c r="A60" s="28" t="s">
        <v>64</v>
      </c>
      <c r="B60" s="23" t="s">
        <v>65</v>
      </c>
      <c r="C60" s="61">
        <v>2358.2</v>
      </c>
      <c r="D60" s="61">
        <v>2358200</v>
      </c>
      <c r="E60" s="10"/>
      <c r="F60" s="6"/>
      <c r="G60" s="4"/>
      <c r="H60" s="4"/>
      <c r="I60" s="4"/>
      <c r="J60" s="4"/>
      <c r="K60" s="4"/>
      <c r="L60" s="4"/>
      <c r="M60" s="4"/>
      <c r="N60" s="4"/>
      <c r="O60" s="4"/>
    </row>
    <row r="61" spans="1:15" ht="20.25" customHeight="1" thickBot="1">
      <c r="A61" s="66" t="s">
        <v>66</v>
      </c>
      <c r="B61" s="67"/>
      <c r="C61" s="82">
        <f>C12+C51+C54+C58+C56</f>
        <v>5575.4</v>
      </c>
      <c r="D61" s="82">
        <f>D12+D51+D54+D58+D56</f>
        <v>5575387</v>
      </c>
      <c r="E61" s="50"/>
      <c r="F61" s="6"/>
      <c r="G61" s="4"/>
      <c r="H61" s="4"/>
      <c r="I61" s="4"/>
      <c r="J61" s="4"/>
      <c r="K61" s="4"/>
      <c r="L61" s="4"/>
      <c r="M61" s="4"/>
      <c r="N61" s="4"/>
      <c r="O61" s="4"/>
    </row>
    <row r="62" spans="3:15" ht="11.25" customHeight="1" thickTop="1">
      <c r="C62" s="83"/>
      <c r="D62" s="83"/>
      <c r="E62" s="51"/>
      <c r="F62" s="6"/>
      <c r="G62" s="4"/>
      <c r="H62" s="4"/>
      <c r="I62" s="4"/>
      <c r="J62" s="4"/>
      <c r="K62" s="4"/>
      <c r="L62" s="4"/>
      <c r="M62" s="4"/>
      <c r="N62" s="4"/>
      <c r="O62" s="4"/>
    </row>
    <row r="63" spans="2:15" ht="17.25" customHeight="1" hidden="1">
      <c r="B63" s="39" t="s">
        <v>67</v>
      </c>
      <c r="C63" s="75">
        <f>(C12-C17)*4.9%</f>
        <v>26.994100000000007</v>
      </c>
      <c r="D63" s="75">
        <f>(D12-D17)*4.9%</f>
        <v>26994.100000000002</v>
      </c>
      <c r="E63" s="51"/>
      <c r="F63" s="6"/>
      <c r="G63" s="4"/>
      <c r="H63" s="4"/>
      <c r="I63" s="4"/>
      <c r="J63" s="4"/>
      <c r="K63" s="4"/>
      <c r="L63" s="4"/>
      <c r="M63" s="4"/>
      <c r="N63" s="4"/>
      <c r="O63" s="4"/>
    </row>
    <row r="64" spans="5:15" ht="18" customHeight="1" hidden="1">
      <c r="E64" s="51"/>
      <c r="F64" s="6"/>
      <c r="G64" s="4"/>
      <c r="H64" s="4"/>
      <c r="I64" s="4"/>
      <c r="J64" s="4"/>
      <c r="K64" s="4"/>
      <c r="L64" s="4"/>
      <c r="M64" s="4"/>
      <c r="N64" s="4"/>
      <c r="O64" s="4"/>
    </row>
    <row r="65" spans="2:15" ht="18" customHeight="1" hidden="1">
      <c r="B65" s="39" t="s">
        <v>68</v>
      </c>
      <c r="C65" s="75">
        <v>4011.2</v>
      </c>
      <c r="D65" s="75">
        <v>4011.2</v>
      </c>
      <c r="E65" s="51"/>
      <c r="F65" s="6"/>
      <c r="G65" s="4"/>
      <c r="H65" s="4"/>
      <c r="I65" s="4"/>
      <c r="J65" s="4"/>
      <c r="K65" s="4"/>
      <c r="L65" s="4"/>
      <c r="M65" s="4"/>
      <c r="N65" s="4"/>
      <c r="O65" s="4"/>
    </row>
    <row r="66" spans="5:15" ht="14.25" customHeight="1">
      <c r="E66" s="51"/>
      <c r="F66" s="6"/>
      <c r="G66" s="4"/>
      <c r="H66" s="4"/>
      <c r="I66" s="4"/>
      <c r="J66" s="4"/>
      <c r="K66" s="4"/>
      <c r="L66" s="4"/>
      <c r="M66" s="4"/>
      <c r="N66" s="4"/>
      <c r="O66" s="4"/>
    </row>
    <row r="67" spans="5:15" ht="18">
      <c r="E67" s="51"/>
      <c r="F67" s="6"/>
      <c r="G67" s="4"/>
      <c r="H67" s="4"/>
      <c r="I67" s="4"/>
      <c r="J67" s="4"/>
      <c r="K67" s="4"/>
      <c r="L67" s="4"/>
      <c r="M67" s="4"/>
      <c r="N67" s="4"/>
      <c r="O67" s="4"/>
    </row>
    <row r="68" spans="5:15" ht="18">
      <c r="E68" s="51"/>
      <c r="F68" s="6"/>
      <c r="G68" s="4"/>
      <c r="H68" s="4"/>
      <c r="I68" s="4"/>
      <c r="J68" s="4"/>
      <c r="K68" s="4"/>
      <c r="L68" s="4"/>
      <c r="M68" s="4"/>
      <c r="N68" s="4"/>
      <c r="O68" s="4"/>
    </row>
    <row r="69" spans="5:15" ht="18">
      <c r="E69" s="51"/>
      <c r="F69" s="6"/>
      <c r="G69" s="4"/>
      <c r="H69" s="4"/>
      <c r="I69" s="4"/>
      <c r="J69" s="4"/>
      <c r="K69" s="4"/>
      <c r="L69" s="4"/>
      <c r="M69" s="4"/>
      <c r="N69" s="4"/>
      <c r="O69" s="4"/>
    </row>
    <row r="70" spans="5:15" ht="18">
      <c r="E70" s="51"/>
      <c r="F70" s="6"/>
      <c r="G70" s="4"/>
      <c r="H70" s="4"/>
      <c r="I70" s="4"/>
      <c r="J70" s="4"/>
      <c r="K70" s="4"/>
      <c r="L70" s="4"/>
      <c r="M70" s="4"/>
      <c r="N70" s="4"/>
      <c r="O70" s="4"/>
    </row>
    <row r="71" spans="5:15" ht="18">
      <c r="E71" s="51"/>
      <c r="F71" s="6"/>
      <c r="G71" s="4"/>
      <c r="H71" s="4"/>
      <c r="I71" s="4"/>
      <c r="J71" s="4"/>
      <c r="K71" s="4"/>
      <c r="L71" s="4"/>
      <c r="M71" s="4"/>
      <c r="N71" s="4"/>
      <c r="O71" s="4"/>
    </row>
    <row r="72" spans="5:15" ht="18">
      <c r="E72" s="51"/>
      <c r="F72" s="6"/>
      <c r="G72" s="4"/>
      <c r="H72" s="4"/>
      <c r="I72" s="4"/>
      <c r="J72" s="4"/>
      <c r="K72" s="4"/>
      <c r="L72" s="4"/>
      <c r="M72" s="4"/>
      <c r="N72" s="4"/>
      <c r="O72" s="4"/>
    </row>
    <row r="73" spans="5:15" ht="18">
      <c r="E73" s="51"/>
      <c r="F73" s="6"/>
      <c r="G73" s="4"/>
      <c r="H73" s="4"/>
      <c r="I73" s="4"/>
      <c r="J73" s="4"/>
      <c r="K73" s="4"/>
      <c r="L73" s="4"/>
      <c r="M73" s="4"/>
      <c r="N73" s="4"/>
      <c r="O73" s="4"/>
    </row>
    <row r="74" spans="5:15" ht="18">
      <c r="E74" s="51"/>
      <c r="F74" s="6"/>
      <c r="G74" s="4"/>
      <c r="H74" s="4"/>
      <c r="I74" s="4"/>
      <c r="J74" s="4"/>
      <c r="K74" s="4"/>
      <c r="L74" s="4"/>
      <c r="M74" s="4"/>
      <c r="N74" s="4"/>
      <c r="O74" s="4"/>
    </row>
    <row r="75" spans="5:15" ht="18">
      <c r="E75" s="51"/>
      <c r="F75" s="6"/>
      <c r="G75" s="4"/>
      <c r="H75" s="4"/>
      <c r="I75" s="4"/>
      <c r="J75" s="4"/>
      <c r="K75" s="4"/>
      <c r="L75" s="4"/>
      <c r="M75" s="4"/>
      <c r="N75" s="4"/>
      <c r="O75" s="4"/>
    </row>
    <row r="76" spans="5:15" ht="18">
      <c r="E76" s="51"/>
      <c r="F76" s="6"/>
      <c r="G76" s="4"/>
      <c r="H76" s="4"/>
      <c r="I76" s="4"/>
      <c r="J76" s="4"/>
      <c r="K76" s="4"/>
      <c r="L76" s="4"/>
      <c r="M76" s="4"/>
      <c r="N76" s="4"/>
      <c r="O76" s="4"/>
    </row>
    <row r="77" spans="5:15" ht="18">
      <c r="E77" s="51"/>
      <c r="F77" s="6"/>
      <c r="G77" s="4"/>
      <c r="H77" s="4"/>
      <c r="I77" s="4"/>
      <c r="J77" s="4"/>
      <c r="K77" s="4"/>
      <c r="L77" s="4"/>
      <c r="M77" s="4"/>
      <c r="N77" s="4"/>
      <c r="O77" s="4"/>
    </row>
    <row r="78" spans="5:15" ht="18">
      <c r="E78" s="51"/>
      <c r="F78" s="6"/>
      <c r="G78" s="4"/>
      <c r="H78" s="4"/>
      <c r="I78" s="4"/>
      <c r="J78" s="4"/>
      <c r="K78" s="4"/>
      <c r="L78" s="4"/>
      <c r="M78" s="4"/>
      <c r="N78" s="4"/>
      <c r="O78" s="4"/>
    </row>
    <row r="79" spans="5:15" ht="18">
      <c r="E79" s="51"/>
      <c r="F79" s="6"/>
      <c r="G79" s="4"/>
      <c r="H79" s="4"/>
      <c r="I79" s="4"/>
      <c r="J79" s="4"/>
      <c r="K79" s="4"/>
      <c r="L79" s="4"/>
      <c r="M79" s="4"/>
      <c r="N79" s="4"/>
      <c r="O79" s="4"/>
    </row>
    <row r="80" spans="5:15" ht="18">
      <c r="E80" s="51"/>
      <c r="F80" s="6"/>
      <c r="G80" s="4"/>
      <c r="H80" s="4"/>
      <c r="I80" s="4"/>
      <c r="J80" s="4"/>
      <c r="K80" s="4"/>
      <c r="L80" s="4"/>
      <c r="M80" s="4"/>
      <c r="N80" s="4"/>
      <c r="O80" s="4"/>
    </row>
    <row r="81" spans="5:15" ht="18">
      <c r="E81" s="51"/>
      <c r="F81" s="6"/>
      <c r="G81" s="4"/>
      <c r="H81" s="4"/>
      <c r="I81" s="4"/>
      <c r="J81" s="4"/>
      <c r="K81" s="4"/>
      <c r="L81" s="4"/>
      <c r="M81" s="4"/>
      <c r="N81" s="4"/>
      <c r="O81" s="4"/>
    </row>
    <row r="82" spans="5:15" ht="18">
      <c r="E82" s="51"/>
      <c r="F82" s="6"/>
      <c r="G82" s="4"/>
      <c r="H82" s="4"/>
      <c r="I82" s="4"/>
      <c r="J82" s="4"/>
      <c r="K82" s="4"/>
      <c r="L82" s="4"/>
      <c r="M82" s="4"/>
      <c r="N82" s="4"/>
      <c r="O82" s="4"/>
    </row>
    <row r="83" spans="5:15" ht="18">
      <c r="E83" s="51"/>
      <c r="F83" s="6"/>
      <c r="G83" s="4"/>
      <c r="H83" s="4"/>
      <c r="I83" s="4"/>
      <c r="J83" s="4"/>
      <c r="K83" s="4"/>
      <c r="L83" s="4"/>
      <c r="M83" s="4"/>
      <c r="N83" s="4"/>
      <c r="O83" s="4"/>
    </row>
    <row r="84" spans="5:15" ht="18">
      <c r="E84" s="51"/>
      <c r="F84" s="6"/>
      <c r="G84" s="4"/>
      <c r="H84" s="4"/>
      <c r="I84" s="4"/>
      <c r="J84" s="4"/>
      <c r="K84" s="4"/>
      <c r="L84" s="4"/>
      <c r="M84" s="4"/>
      <c r="N84" s="4"/>
      <c r="O84" s="4"/>
    </row>
    <row r="85" spans="5:15" ht="18">
      <c r="E85" s="51"/>
      <c r="F85" s="6"/>
      <c r="G85" s="4"/>
      <c r="H85" s="4"/>
      <c r="I85" s="4"/>
      <c r="J85" s="4"/>
      <c r="K85" s="4"/>
      <c r="L85" s="4"/>
      <c r="M85" s="4"/>
      <c r="N85" s="4"/>
      <c r="O85" s="4"/>
    </row>
    <row r="86" spans="5:15" ht="18">
      <c r="E86" s="51"/>
      <c r="F86" s="6"/>
      <c r="G86" s="4"/>
      <c r="H86" s="4"/>
      <c r="I86" s="4"/>
      <c r="J86" s="4"/>
      <c r="K86" s="4"/>
      <c r="L86" s="4"/>
      <c r="M86" s="4"/>
      <c r="N86" s="4"/>
      <c r="O86" s="4"/>
    </row>
    <row r="87" spans="5:15" ht="18">
      <c r="E87" s="51"/>
      <c r="F87" s="6"/>
      <c r="G87" s="4"/>
      <c r="H87" s="4"/>
      <c r="I87" s="4"/>
      <c r="J87" s="4"/>
      <c r="K87" s="4"/>
      <c r="L87" s="4"/>
      <c r="M87" s="4"/>
      <c r="N87" s="4"/>
      <c r="O87" s="4"/>
    </row>
    <row r="88" spans="5:15" ht="18">
      <c r="E88" s="52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5:15" ht="18">
      <c r="E89" s="52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5:15" ht="18">
      <c r="E90" s="52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5:15" ht="18">
      <c r="E91" s="52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5:15" ht="18">
      <c r="E92" s="52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5:15" ht="18">
      <c r="E93" s="52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5:15" ht="18">
      <c r="E94" s="52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5:15" ht="18">
      <c r="E95" s="52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5:15" ht="18">
      <c r="E96" s="52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5:15" ht="18">
      <c r="E97" s="52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5:15" ht="18">
      <c r="E98" s="52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5:15" ht="18">
      <c r="E99" s="52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5:15" ht="18">
      <c r="E100" s="52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5:15" ht="18">
      <c r="E101" s="52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5:15" ht="18">
      <c r="E102" s="52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5:15" ht="18">
      <c r="E103" s="52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5:15" ht="18">
      <c r="E104" s="52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5:15" ht="18">
      <c r="E105" s="52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5:15" ht="18">
      <c r="E106" s="52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5:15" ht="18">
      <c r="E107" s="52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5:15" ht="18">
      <c r="E108" s="52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5:15" ht="18">
      <c r="E109" s="52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5:15" ht="18">
      <c r="E110" s="52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5:15" ht="18">
      <c r="E111" s="52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5:15" ht="18">
      <c r="E112" s="52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5:15" ht="18">
      <c r="E113" s="52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5:15" ht="18">
      <c r="E114" s="52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5:15" ht="18">
      <c r="E115" s="52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5:15" ht="18">
      <c r="E116" s="52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5:15" ht="18">
      <c r="E117" s="52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5:15" ht="18">
      <c r="E118" s="52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5:15" ht="18">
      <c r="E119" s="52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5:15" ht="18">
      <c r="E120" s="52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5:15" ht="18">
      <c r="E121" s="52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5:15" ht="18">
      <c r="E122" s="52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5:15" ht="18">
      <c r="E123" s="52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5:15" ht="18">
      <c r="E124" s="52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5:15" ht="18">
      <c r="E125" s="52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5:15" ht="18">
      <c r="E126" s="52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5:15" ht="18">
      <c r="E127" s="52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5:15" ht="18">
      <c r="E128" s="52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5:15" ht="18">
      <c r="E129" s="52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5:15" ht="18">
      <c r="E130" s="52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5:15" ht="18">
      <c r="E131" s="52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ht="18">
      <c r="E132" s="52"/>
    </row>
    <row r="133" ht="18">
      <c r="E133" s="52"/>
    </row>
    <row r="134" ht="18">
      <c r="E134" s="52"/>
    </row>
    <row r="135" ht="18">
      <c r="E135" s="52"/>
    </row>
    <row r="136" ht="18">
      <c r="E136" s="52"/>
    </row>
    <row r="137" ht="18">
      <c r="E137" s="52"/>
    </row>
    <row r="138" ht="18">
      <c r="E138" s="52"/>
    </row>
    <row r="139" ht="18">
      <c r="E139" s="52"/>
    </row>
    <row r="140" ht="18">
      <c r="E140" s="52"/>
    </row>
    <row r="141" ht="18">
      <c r="E141" s="52"/>
    </row>
    <row r="142" ht="18">
      <c r="E142" s="52"/>
    </row>
    <row r="143" ht="18">
      <c r="E143" s="52"/>
    </row>
    <row r="144" ht="18">
      <c r="E144" s="52"/>
    </row>
    <row r="145" ht="18">
      <c r="E145" s="52"/>
    </row>
    <row r="146" ht="18">
      <c r="E146" s="52"/>
    </row>
    <row r="147" ht="18">
      <c r="E147" s="52"/>
    </row>
    <row r="148" ht="18">
      <c r="E148" s="52"/>
    </row>
    <row r="149" ht="18">
      <c r="E149" s="52"/>
    </row>
    <row r="150" ht="18">
      <c r="E150" s="52"/>
    </row>
    <row r="151" ht="18">
      <c r="E151" s="52"/>
    </row>
    <row r="152" ht="18">
      <c r="E152" s="52"/>
    </row>
  </sheetData>
  <sheetProtection/>
  <mergeCells count="8">
    <mergeCell ref="A11:D11"/>
    <mergeCell ref="D1:D4"/>
    <mergeCell ref="A7:A8"/>
    <mergeCell ref="B7:B8"/>
    <mergeCell ref="D7:D8"/>
    <mergeCell ref="E8:E10"/>
    <mergeCell ref="C1:C4"/>
    <mergeCell ref="C7:C8"/>
  </mergeCells>
  <printOptions/>
  <pageMargins left="0.7480314960629921" right="0.7480314960629921" top="0" bottom="0" header="0.5118110236220472" footer="0.5118110236220472"/>
  <pageSetup fitToHeight="2" fitToWidth="1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2017-01-25T07:04:22Z</cp:lastPrinted>
  <dcterms:created xsi:type="dcterms:W3CDTF">1996-10-08T23:32:33Z</dcterms:created>
  <dcterms:modified xsi:type="dcterms:W3CDTF">2017-04-26T08:13:53Z</dcterms:modified>
  <cp:category/>
  <cp:version/>
  <cp:contentType/>
  <cp:contentStatus/>
</cp:coreProperties>
</file>